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checkCompatibility="1" defaultThemeVersion="124226"/>
  <bookViews>
    <workbookView xWindow="120" yWindow="45" windowWidth="19020" windowHeight="117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Лист1!$A$7:$J$7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Лист1!$6:$7</definedName>
  </definedNames>
  <calcPr calcId="144525"/>
</workbook>
</file>

<file path=xl/calcChain.xml><?xml version="1.0" encoding="utf-8"?>
<calcChain xmlns="http://schemas.openxmlformats.org/spreadsheetml/2006/main">
  <c r="E17" i="1" l="1"/>
  <c r="F17" i="1"/>
  <c r="F19" i="1" l="1"/>
  <c r="E19" i="1"/>
  <c r="E16" i="1"/>
  <c r="F16" i="1"/>
  <c r="F18" i="1" l="1"/>
  <c r="E18" i="1"/>
  <c r="D9" i="1"/>
  <c r="D8" i="1" s="1"/>
  <c r="I9" i="1"/>
  <c r="H9" i="1"/>
  <c r="H8" i="1" s="1"/>
  <c r="E11" i="1"/>
  <c r="E13" i="1" l="1"/>
  <c r="F13" i="1"/>
  <c r="E14" i="1"/>
  <c r="F14" i="1"/>
  <c r="E15" i="1"/>
  <c r="F15" i="1"/>
  <c r="F20" i="1"/>
  <c r="E12" i="1"/>
  <c r="C9" i="1"/>
  <c r="C8" i="1" s="1"/>
  <c r="F10" i="1" l="1"/>
  <c r="F11" i="1"/>
  <c r="F12" i="1"/>
  <c r="E10" i="1"/>
  <c r="E21" i="1"/>
  <c r="F21" i="1"/>
  <c r="E22" i="1"/>
  <c r="F22" i="1"/>
  <c r="E23" i="1"/>
  <c r="F23" i="1"/>
  <c r="G9" i="1"/>
  <c r="G8" i="1" s="1"/>
  <c r="I8" i="1"/>
  <c r="F9" i="1" l="1"/>
  <c r="E9" i="1"/>
  <c r="E8" i="1"/>
  <c r="F8" i="1" l="1"/>
</calcChain>
</file>

<file path=xl/sharedStrings.xml><?xml version="1.0" encoding="utf-8"?>
<sst xmlns="http://schemas.openxmlformats.org/spreadsheetml/2006/main" count="34" uniqueCount="34">
  <si>
    <t>ВОЗВРАТ ОСТАТКОВ СУБСИДИЙ, СУБВЕНЦИЙ И ИНЫХ МЕЖБЮДЖЕТНЫХ ТРАНСФЕРТОВ, ИМЕЮЩИХ ЦЕЛЕВОЕ НАЗНАЧЕНИЕ, ПРОШЛЫХ ЛЕТ</t>
  </si>
  <si>
    <t>4=гр.3/гр.2×100</t>
  </si>
  <si>
    <t>5=гр.3-гр.2</t>
  </si>
  <si>
    <t>1</t>
  </si>
  <si>
    <t>к Пояснительной записке</t>
  </si>
  <si>
    <t>Отклонение (+, -)</t>
  </si>
  <si>
    <t>Наименование</t>
  </si>
  <si>
    <t>БЕЗВОЗМЕЗДНЫЕ ПОСТУПЛЕНИЯ ОТ НЕГОСУДАРСТВЕННЫХ ОРГАНИЗАЦИЙ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</si>
  <si>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</si>
  <si>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БЕЗВОЗМЕЗДНЫЕ ПОСТУПЛЕНИЯ</t>
  </si>
  <si>
    <t>15.1</t>
  </si>
  <si>
    <t xml:space="preserve">Средства от ОАО «ГМК «Норильский никель» в рамках реализации государственной программы Красноярского края «Создание условий для обеспечения доступным и комфортным жильем граждан Красноярского края» </t>
  </si>
  <si>
    <t>Основание для включения в бюджет 
2014, 2015, 2016 годов</t>
  </si>
  <si>
    <t>№
п/п</t>
  </si>
  <si>
    <t>Безвозмездные поступления от других бюджетов бюджетной системы Российской федерации</t>
  </si>
  <si>
    <t>( рублей)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</si>
  <si>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</si>
  <si>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</si>
  <si>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субъктов Российской Федерации по созданию и обеспечению деятельности административных комиссий</t>
  </si>
  <si>
    <t>Прочие межбюджетные трансферты, передаваемые бюджетам сельских поселений на поддержку мер по обеспечению сбалансированности бюджетов</t>
  </si>
  <si>
    <t>Прочие межбюджетные трансферты, передаваемые бюджетам сельских поселений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</si>
  <si>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Прочие межбюджетные трансферты, передаваемые бюджетам сельских поселений на обеспечение первичных мер пожарной безопасности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</si>
  <si>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 xml:space="preserve">Прочие межбюджетные трансферты, передаваемые бюджетам поселений на организацию и проведение акарицидных обработок мест массового отдыха населения </t>
  </si>
  <si>
    <t>Прочие межбюджетные трансферты, передаваемые бюджетам сельских поселений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</si>
  <si>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Приложение 8</t>
  </si>
  <si>
    <t>Безвозмездные поступления
 на 2021 год</t>
  </si>
  <si>
    <t>Безвозмездные поступления
 на 2022 год</t>
  </si>
  <si>
    <t>Прочие межбюджетные трансферты, передаваемые бюджетам сельских поселений,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</si>
  <si>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Темп роста 
2021 года к 2020
 году, %</t>
  </si>
  <si>
    <t>Безвозмездные поступления
 на 2023 год</t>
  </si>
  <si>
    <t>Прочие межбюджетные трансферты, передаваемые бюджетам сельских поселений (за содействие развитию налогового потенциала)</t>
  </si>
  <si>
    <t>Безвозмездные поступления
 на 2024 год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</si>
  <si>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Идринского района)</t>
  </si>
  <si>
    <t>Динамика безвозмездных поступлений в 2021-2024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</si>
</sst>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7" x14ac:knownFonts="1">
    <font>
      <sz val="10"/>
      <name val="Arial Cyr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0" fillId="0" borderId="0" xfId="0" applyNumberFormat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49" fontId="3" fillId="0" borderId="0" xfId="0" applyNumberFormat="1" applyFont="1" applyFill="1" applyAlignment="1">
      <alignment horizontal="right" wrapText="1"/>
    </xf>
    <xf numFmtId="49" fontId="2" fillId="0" borderId="0" xfId="0" quotePrefix="1" applyNumberFormat="1" applyFont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quotePrefix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/>
    <xf numFmtId="164" fontId="2" fillId="0" borderId="0" xfId="0" quotePrefix="1" applyNumberFormat="1" applyFont="1" applyAlignment="1">
      <alignment wrapText="1"/>
    </xf>
    <xf numFmtId="4" fontId="0" fillId="0" borderId="0" xfId="0" applyNumberFormat="1"/>
    <xf numFmtId="0" fontId="2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left" vertical="top"/>
    </xf>
    <xf numFmtId="164" fontId="2" fillId="0" borderId="1" xfId="0" applyNumberFormat="1" applyFont="1" applyFill="1" applyBorder="1" applyAlignment="1">
      <alignment vertical="top"/>
    </xf>
    <xf numFmtId="0" fontId="2" fillId="0" borderId="1" xfId="0" applyNumberFormat="1" applyFont="1" applyBorder="1" applyAlignment="1">
      <alignment horizontal="justify" vertical="top" wrapText="1"/>
    </xf>
    <xf numFmtId="49" fontId="6" fillId="0" borderId="2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165" fontId="3" fillId="0" borderId="3" xfId="0" applyNumberFormat="1" applyFont="1" applyBorder="1" applyAlignment="1" applyProtection="1">
      <alignment horizontal="left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0" fontId="3" fillId="0" borderId="0" xfId="0" applyFont="1" applyFill="1" applyAlignment="1">
      <alignment horizontal="right" wrapText="1"/>
    </xf>
    <xf numFmtId="0" fontId="5" fillId="0" borderId="0" xfId="0" applyFont="1" applyAlignment="1">
      <alignment horizontal="center" wrapText="1"/>
    </xf>
    <xf numFmtId="164" fontId="2" fillId="0" borderId="0" xfId="0" quotePrefix="1" applyNumberFormat="1" applyFont="1" applyFill="1" applyAlignment="1">
      <alignment wrapText="1"/>
    </xf>
    <xf numFmtId="0" fontId="2" fillId="0" borderId="0" xfId="0" quotePrefix="1" applyFont="1" applyFill="1" applyAlignment="1">
      <alignment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31"/>
  <sheetViews>
    <sheetView showZeros="0" tabSelected="1" view="pageBreakPreview" zoomScale="80" zoomScaleSheetLayoutView="80" workbookViewId="0">
      <pane xSplit="2" ySplit="7" topLeftCell="C8" activePane="bottomRight" state="frozen"/>
      <selection pane="topRight" activeCell="D1" sqref="D1"/>
      <selection pane="bottomLeft" activeCell="A8" sqref="A8"/>
      <selection pane="bottomRight" activeCell="E15" sqref="E15"/>
    </sheetView>
  </sheetViews>
  <sheetFormatPr defaultRowHeight="12.75" x14ac:dyDescent="0.2"/>
  <cols>
    <col min="1" max="1" width="4.7109375" customWidth="1"/>
    <col min="2" max="2" width="75.28515625" style="1" customWidth="1"/>
    <col min="3" max="3" width="16.42578125" style="16" customWidth="1"/>
    <col min="4" max="4" width="16.42578125" customWidth="1"/>
    <col min="5" max="5" width="16.7109375" customWidth="1"/>
    <col min="6" max="6" width="14" bestFit="1" customWidth="1"/>
    <col min="7" max="7" width="54.85546875" hidden="1" customWidth="1"/>
    <col min="8" max="8" width="16.28515625" customWidth="1"/>
    <col min="9" max="9" width="17.7109375" customWidth="1"/>
  </cols>
  <sheetData>
    <row r="1" spans="1:10" s="11" customFormat="1" ht="15.75" x14ac:dyDescent="0.25">
      <c r="A1" s="10"/>
      <c r="B1" s="5"/>
      <c r="C1" s="39"/>
      <c r="D1" s="18"/>
      <c r="E1" s="18"/>
      <c r="F1" s="18"/>
      <c r="G1" s="2"/>
      <c r="H1" s="2"/>
      <c r="I1" s="3" t="s">
        <v>24</v>
      </c>
    </row>
    <row r="2" spans="1:10" s="11" customFormat="1" ht="15.75" x14ac:dyDescent="0.25">
      <c r="A2" s="10"/>
      <c r="B2" s="5"/>
      <c r="C2" s="39"/>
      <c r="D2" s="18"/>
      <c r="E2" s="18"/>
      <c r="F2" s="18"/>
      <c r="H2" s="37" t="s">
        <v>4</v>
      </c>
      <c r="I2" s="37"/>
    </row>
    <row r="3" spans="1:10" s="11" customFormat="1" ht="15.75" x14ac:dyDescent="0.25">
      <c r="A3" s="10"/>
      <c r="B3" s="5"/>
      <c r="C3" s="40"/>
      <c r="D3" s="10"/>
      <c r="E3" s="10"/>
      <c r="F3" s="10"/>
      <c r="G3" s="10"/>
      <c r="H3" s="18"/>
      <c r="I3" s="18"/>
    </row>
    <row r="4" spans="1:10" s="11" customFormat="1" ht="15.75" customHeight="1" x14ac:dyDescent="0.3">
      <c r="A4" s="38" t="s">
        <v>33</v>
      </c>
      <c r="B4" s="38"/>
      <c r="C4" s="38"/>
      <c r="D4" s="38"/>
      <c r="E4" s="38"/>
      <c r="F4" s="38"/>
      <c r="G4" s="38"/>
      <c r="H4" s="38"/>
      <c r="I4" s="38"/>
    </row>
    <row r="5" spans="1:10" s="11" customFormat="1" ht="15.75" x14ac:dyDescent="0.25">
      <c r="A5" s="12"/>
      <c r="B5" s="13"/>
      <c r="C5" s="41"/>
      <c r="D5" s="13"/>
      <c r="E5" s="13"/>
      <c r="F5" s="13"/>
      <c r="G5" s="10"/>
      <c r="H5" s="10"/>
      <c r="I5" s="4" t="s">
        <v>15</v>
      </c>
    </row>
    <row r="6" spans="1:10" s="11" customFormat="1" ht="63" x14ac:dyDescent="0.25">
      <c r="A6" s="14" t="s">
        <v>13</v>
      </c>
      <c r="B6" s="14" t="s">
        <v>6</v>
      </c>
      <c r="C6" s="42" t="s">
        <v>25</v>
      </c>
      <c r="D6" s="14" t="s">
        <v>26</v>
      </c>
      <c r="E6" s="14" t="s">
        <v>28</v>
      </c>
      <c r="F6" s="14" t="s">
        <v>5</v>
      </c>
      <c r="G6" s="14" t="s">
        <v>12</v>
      </c>
      <c r="H6" s="14" t="s">
        <v>29</v>
      </c>
      <c r="I6" s="15" t="s">
        <v>31</v>
      </c>
    </row>
    <row r="7" spans="1:10" s="9" customFormat="1" ht="15.75" x14ac:dyDescent="0.25">
      <c r="A7" s="7"/>
      <c r="B7" s="8" t="s">
        <v>3</v>
      </c>
      <c r="C7" s="43">
        <v>2</v>
      </c>
      <c r="D7" s="7">
        <v>3</v>
      </c>
      <c r="E7" s="6" t="s">
        <v>1</v>
      </c>
      <c r="F7" s="6" t="s">
        <v>2</v>
      </c>
      <c r="G7" s="7">
        <v>6</v>
      </c>
      <c r="H7" s="7">
        <v>7</v>
      </c>
      <c r="I7" s="7">
        <v>8</v>
      </c>
    </row>
    <row r="8" spans="1:10" ht="34.5" customHeight="1" x14ac:dyDescent="0.2">
      <c r="A8" s="22">
        <v>3</v>
      </c>
      <c r="B8" s="26" t="s">
        <v>9</v>
      </c>
      <c r="C8" s="33">
        <f>C9</f>
        <v>6069775.1200000001</v>
      </c>
      <c r="D8" s="30">
        <f>D9</f>
        <v>4894528</v>
      </c>
      <c r="E8" s="30">
        <f>D8/C8*100</f>
        <v>80.637715619355603</v>
      </c>
      <c r="F8" s="30">
        <f>D8-C8</f>
        <v>-1175247.1200000001</v>
      </c>
      <c r="G8" s="30">
        <f t="shared" ref="G8:I8" si="0">G9</f>
        <v>0</v>
      </c>
      <c r="H8" s="30">
        <f>H9</f>
        <v>6454276</v>
      </c>
      <c r="I8" s="30">
        <f t="shared" si="0"/>
        <v>4775960</v>
      </c>
      <c r="J8" s="19"/>
    </row>
    <row r="9" spans="1:10" ht="51" customHeight="1" x14ac:dyDescent="0.2">
      <c r="A9" s="22">
        <v>4</v>
      </c>
      <c r="B9" s="26" t="s">
        <v>14</v>
      </c>
      <c r="C9" s="32">
        <f>SUM(C10:C20)</f>
        <v>6069775.1200000001</v>
      </c>
      <c r="D9" s="29">
        <f>SUM(D10:D20)</f>
        <v>4894528</v>
      </c>
      <c r="E9" s="30">
        <f t="shared" ref="E9:E10" si="1">D9/C9*100</f>
        <v>80.637715619355603</v>
      </c>
      <c r="F9" s="30">
        <f t="shared" ref="F9:F12" si="2">D9-C9</f>
        <v>-1175247.1200000001</v>
      </c>
      <c r="G9" s="29">
        <f>SUM(G10:G20)</f>
        <v>0</v>
      </c>
      <c r="H9" s="29">
        <f>SUM(H10:H20)</f>
        <v>6454276</v>
      </c>
      <c r="I9" s="29">
        <f>SUM(I10:I20)</f>
        <v>4775960</v>
      </c>
      <c r="J9" s="19"/>
    </row>
    <row r="10" spans="1:10" ht="49.5" customHeight="1" x14ac:dyDescent="0.2">
      <c r="A10" s="22">
        <v>7</v>
      </c>
      <c r="B10" s="27" t="s">
        <v>16</v>
      </c>
      <c r="C10" s="32">
        <v>2011058</v>
      </c>
      <c r="D10" s="29">
        <v>2103584</v>
      </c>
      <c r="E10" s="30">
        <f t="shared" si="1"/>
        <v>104.60086183491475</v>
      </c>
      <c r="F10" s="30">
        <f t="shared" si="2"/>
        <v>92526</v>
      </c>
      <c r="G10" s="31"/>
      <c r="H10" s="29">
        <v>1943237</v>
      </c>
      <c r="I10" s="29">
        <v>1943237</v>
      </c>
      <c r="J10" s="19"/>
    </row>
    <row r="11" spans="1:10" ht="31.5" x14ac:dyDescent="0.2">
      <c r="A11" s="22">
        <v>9</v>
      </c>
      <c r="B11" s="34" t="s">
        <v>17</v>
      </c>
      <c r="C11" s="32">
        <v>82464</v>
      </c>
      <c r="D11" s="29">
        <v>88068</v>
      </c>
      <c r="E11" s="30">
        <f>D11/C11*100</f>
        <v>106.79569266589057</v>
      </c>
      <c r="F11" s="30">
        <f t="shared" si="2"/>
        <v>5604</v>
      </c>
      <c r="G11" s="31"/>
      <c r="H11" s="29">
        <v>92747</v>
      </c>
      <c r="I11" s="29"/>
      <c r="J11" s="19"/>
    </row>
    <row r="12" spans="1:10" ht="81.75" customHeight="1" x14ac:dyDescent="0.2">
      <c r="A12" s="22">
        <v>11</v>
      </c>
      <c r="B12" s="36" t="s">
        <v>18</v>
      </c>
      <c r="C12" s="32">
        <v>2494</v>
      </c>
      <c r="D12" s="29">
        <v>2563</v>
      </c>
      <c r="E12" s="30">
        <f>D12/C12*100</f>
        <v>102.76663993584603</v>
      </c>
      <c r="F12" s="30">
        <f t="shared" si="2"/>
        <v>69</v>
      </c>
      <c r="G12" s="31"/>
      <c r="H12" s="29">
        <v>2563</v>
      </c>
      <c r="I12" s="29">
        <v>2563</v>
      </c>
      <c r="J12" s="19"/>
    </row>
    <row r="13" spans="1:10" s="16" customFormat="1" ht="47.25" x14ac:dyDescent="0.2">
      <c r="A13" s="23" t="s">
        <v>10</v>
      </c>
      <c r="B13" s="35" t="s">
        <v>19</v>
      </c>
      <c r="C13" s="32">
        <v>2689227</v>
      </c>
      <c r="D13" s="32">
        <v>2594896</v>
      </c>
      <c r="E13" s="30">
        <f t="shared" ref="E13:E17" si="3">D13/C13*100</f>
        <v>96.49226339018611</v>
      </c>
      <c r="F13" s="30">
        <f t="shared" ref="F13:F20" si="4">D13-C13</f>
        <v>-94331</v>
      </c>
      <c r="G13" s="15"/>
      <c r="H13" s="32">
        <v>2740312</v>
      </c>
      <c r="I13" s="32">
        <v>2724743</v>
      </c>
    </row>
    <row r="14" spans="1:10" s="16" customFormat="1" ht="94.5" hidden="1" x14ac:dyDescent="0.2">
      <c r="A14" s="23"/>
      <c r="B14" s="28" t="s">
        <v>20</v>
      </c>
      <c r="C14" s="32"/>
      <c r="D14" s="32"/>
      <c r="E14" s="30" t="e">
        <f t="shared" si="3"/>
        <v>#DIV/0!</v>
      </c>
      <c r="F14" s="30">
        <f t="shared" si="4"/>
        <v>0</v>
      </c>
      <c r="G14" s="15"/>
      <c r="H14" s="32"/>
      <c r="I14" s="32"/>
    </row>
    <row r="15" spans="1:10" s="16" customFormat="1" ht="94.5" x14ac:dyDescent="0.2">
      <c r="A15" s="23"/>
      <c r="B15" s="28" t="s">
        <v>21</v>
      </c>
      <c r="C15" s="32">
        <v>41800</v>
      </c>
      <c r="D15" s="32"/>
      <c r="E15" s="30">
        <f t="shared" si="3"/>
        <v>0</v>
      </c>
      <c r="F15" s="30">
        <f t="shared" si="4"/>
        <v>-41800</v>
      </c>
      <c r="G15" s="15"/>
      <c r="H15" s="32"/>
      <c r="I15" s="32"/>
    </row>
    <row r="16" spans="1:10" s="16" customFormat="1" ht="78.75" x14ac:dyDescent="0.2">
      <c r="A16" s="23"/>
      <c r="B16" s="28" t="s">
        <v>23</v>
      </c>
      <c r="C16" s="32">
        <v>221958</v>
      </c>
      <c r="D16" s="32"/>
      <c r="E16" s="30">
        <f t="shared" si="3"/>
        <v>0</v>
      </c>
      <c r="F16" s="30">
        <f t="shared" si="4"/>
        <v>-221958</v>
      </c>
      <c r="G16" s="15"/>
      <c r="H16" s="32"/>
      <c r="I16" s="32"/>
    </row>
    <row r="17" spans="1:10" s="16" customFormat="1" ht="94.5" x14ac:dyDescent="0.2">
      <c r="A17" s="23"/>
      <c r="B17" s="28" t="s">
        <v>27</v>
      </c>
      <c r="C17" s="32">
        <v>989968.12</v>
      </c>
      <c r="D17" s="32"/>
      <c r="E17" s="30">
        <f t="shared" si="3"/>
        <v>0</v>
      </c>
      <c r="F17" s="30">
        <f t="shared" si="4"/>
        <v>-989968.12</v>
      </c>
      <c r="G17" s="15"/>
      <c r="H17" s="32">
        <v>1570000</v>
      </c>
      <c r="I17" s="32"/>
    </row>
    <row r="18" spans="1:10" s="16" customFormat="1" ht="47.25" x14ac:dyDescent="0.2">
      <c r="A18" s="23"/>
      <c r="B18" s="27" t="s">
        <v>22</v>
      </c>
      <c r="C18" s="32">
        <v>22713</v>
      </c>
      <c r="D18" s="32"/>
      <c r="E18" s="30">
        <f t="shared" ref="E18:E19" si="5">D18/C18*100</f>
        <v>0</v>
      </c>
      <c r="F18" s="30">
        <f t="shared" ref="F18:F19" si="6">D18-C18</f>
        <v>-22713</v>
      </c>
      <c r="G18" s="15"/>
      <c r="H18" s="32"/>
      <c r="I18" s="32"/>
    </row>
    <row r="19" spans="1:10" s="16" customFormat="1" ht="31.5" x14ac:dyDescent="0.2">
      <c r="A19" s="23"/>
      <c r="B19" s="27" t="s">
        <v>30</v>
      </c>
      <c r="C19" s="32">
        <v>8093</v>
      </c>
      <c r="D19" s="32"/>
      <c r="E19" s="30">
        <f t="shared" si="5"/>
        <v>0</v>
      </c>
      <c r="F19" s="30">
        <f t="shared" si="6"/>
        <v>-8093</v>
      </c>
      <c r="G19" s="15"/>
      <c r="H19" s="32"/>
      <c r="I19" s="32"/>
    </row>
    <row r="20" spans="1:10" s="16" customFormat="1" ht="47.25" x14ac:dyDescent="0.2">
      <c r="A20" s="23"/>
      <c r="B20" s="27" t="s">
        <v>32</v>
      </c>
      <c r="C20" s="32">
        <v>0</v>
      </c>
      <c r="D20" s="32">
        <v>105417</v>
      </c>
      <c r="E20" s="30"/>
      <c r="F20" s="30">
        <f t="shared" si="4"/>
        <v>105417</v>
      </c>
      <c r="G20" s="15"/>
      <c r="H20" s="32">
        <v>105417</v>
      </c>
      <c r="I20" s="32">
        <v>105417</v>
      </c>
    </row>
    <row r="21" spans="1:10" ht="82.5" hidden="1" customHeight="1" x14ac:dyDescent="0.2">
      <c r="A21" s="22">
        <v>104</v>
      </c>
      <c r="B21" s="20" t="s">
        <v>7</v>
      </c>
      <c r="C21" s="24">
        <v>10646.300000000001</v>
      </c>
      <c r="D21" s="21">
        <v>830000</v>
      </c>
      <c r="E21" s="21">
        <f t="shared" ref="E21:E23" si="7">D21/C21*100</f>
        <v>7796.1357466913387</v>
      </c>
      <c r="F21" s="21">
        <f t="shared" ref="F21:F23" si="8">D21-C21</f>
        <v>819353.7</v>
      </c>
      <c r="G21" s="25" t="s">
        <v>11</v>
      </c>
      <c r="H21" s="21">
        <v>830000</v>
      </c>
      <c r="I21" s="21">
        <v>830000</v>
      </c>
      <c r="J21" s="19"/>
    </row>
    <row r="22" spans="1:10" ht="94.5" hidden="1" x14ac:dyDescent="0.2">
      <c r="A22" s="22">
        <v>106</v>
      </c>
      <c r="B22" s="20" t="s">
        <v>8</v>
      </c>
      <c r="C22" s="24">
        <v>1218299.3</v>
      </c>
      <c r="D22" s="21"/>
      <c r="E22" s="21">
        <f t="shared" si="7"/>
        <v>0</v>
      </c>
      <c r="F22" s="21">
        <f t="shared" si="8"/>
        <v>-1218299.3</v>
      </c>
      <c r="G22" s="20"/>
      <c r="H22" s="21"/>
      <c r="I22" s="21"/>
      <c r="J22" s="19"/>
    </row>
    <row r="23" spans="1:10" ht="47.25" hidden="1" x14ac:dyDescent="0.2">
      <c r="A23" s="22">
        <v>107</v>
      </c>
      <c r="B23" s="20" t="s">
        <v>0</v>
      </c>
      <c r="C23" s="24">
        <v>-632558</v>
      </c>
      <c r="D23" s="21"/>
      <c r="E23" s="21">
        <f t="shared" si="7"/>
        <v>0</v>
      </c>
      <c r="F23" s="21">
        <f t="shared" si="8"/>
        <v>632558</v>
      </c>
      <c r="G23" s="20"/>
      <c r="H23" s="21"/>
      <c r="I23" s="21"/>
      <c r="J23" s="19"/>
    </row>
    <row r="28" spans="1:10" x14ac:dyDescent="0.2">
      <c r="E28" s="17"/>
      <c r="F28" s="17"/>
    </row>
    <row r="29" spans="1:10" x14ac:dyDescent="0.2">
      <c r="E29" s="17"/>
      <c r="F29" s="17"/>
    </row>
    <row r="30" spans="1:10" x14ac:dyDescent="0.2">
      <c r="E30" s="17"/>
      <c r="F30" s="17"/>
    </row>
    <row r="31" spans="1:10" x14ac:dyDescent="0.2">
      <c r="F31" s="17"/>
    </row>
  </sheetData>
  <mergeCells count="2">
    <mergeCell ref="H2:I2"/>
    <mergeCell ref="A4:I4"/>
  </mergeCells>
  <phoneticPr fontId="0" type="noConversion"/>
  <pageMargins left="0.78740157480314965" right="0.39370078740157483" top="0.78740157480314965" bottom="0.78740157480314965" header="0.51181102362204722" footer="0.51181102362204722"/>
  <pageSetup paperSize="9" scale="55" firstPageNumber="2464" fitToHeight="10" orientation="landscape" useFirstPageNumber="1" r:id="rId1"/>
  <headerFooter alignWithMargins="0">
    <oddFooter>&amp;R&amp;P</oddFooter>
  </headerFooter>
  <rowBreaks count="1" manualBreakCount="1">
    <brk id="2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VNN</cp:lastModifiedBy>
  <cp:lastPrinted>2013-11-15T08:45:14Z</cp:lastPrinted>
  <dcterms:created xsi:type="dcterms:W3CDTF">2009-09-22T02:33:41Z</dcterms:created>
  <dcterms:modified xsi:type="dcterms:W3CDTF">2021-11-12T03:13:33Z</dcterms:modified>
</cp:coreProperties>
</file>