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24" i="1" l="1"/>
  <c r="K23" i="1"/>
  <c r="I16" i="1" l="1"/>
  <c r="J16" i="1"/>
  <c r="H16" i="1"/>
  <c r="I19" i="1" l="1"/>
  <c r="J19" i="1"/>
  <c r="H19" i="1"/>
  <c r="J28" i="1"/>
  <c r="I28" i="1"/>
  <c r="H28" i="1"/>
  <c r="K29" i="1"/>
  <c r="K28" i="1" s="1"/>
  <c r="K18" i="1" l="1"/>
  <c r="K17" i="1"/>
  <c r="K16" i="1" s="1"/>
  <c r="I22" i="1" l="1"/>
  <c r="J22" i="1"/>
  <c r="H22" i="1"/>
  <c r="K22" i="1" s="1"/>
  <c r="J25" i="1"/>
  <c r="I25" i="1"/>
  <c r="H25" i="1"/>
  <c r="J31" i="1"/>
  <c r="I31" i="1"/>
  <c r="H31" i="1"/>
  <c r="H9" i="1" l="1"/>
  <c r="J9" i="1"/>
  <c r="I9" i="1"/>
  <c r="K25" i="1"/>
  <c r="K26" i="1" s="1"/>
  <c r="K20" i="1"/>
  <c r="K31" i="1"/>
  <c r="K32" i="1" s="1"/>
  <c r="K19" i="1" l="1"/>
  <c r="I10" i="1"/>
  <c r="H10" i="1"/>
  <c r="J10" i="1"/>
  <c r="K9" i="1" l="1"/>
  <c r="K10" i="1" s="1"/>
</calcChain>
</file>

<file path=xl/sharedStrings.xml><?xml version="1.0" encoding="utf-8"?>
<sst xmlns="http://schemas.openxmlformats.org/spreadsheetml/2006/main" count="88" uniqueCount="49">
  <si>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</si>
  <si>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</si>
  <si>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</si>
  <si>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</si>
  <si>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</si>
  <si>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</si>
  <si>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</si>
  <si>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</si>
  <si>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</si>
  <si>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</si>
  <si>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</si>
  <si>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</si>
  <si>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</si>
  <si>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</si>
  <si>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</si>
  <si>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</si>
  <si>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</si>
  <si>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</si>
  <si>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</si>
  <si>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</si>
  <si>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</si>
  <si>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</si>
  <si>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</si>
  <si>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</si>
  <si>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</si>
  <si>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</si>
  <si>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0110081670</t>
  </si>
  <si>
    <t>0120081660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</si>
  <si>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</si>
  <si>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</si>
  <si>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</si>
  <si>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</si>
  <si>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</si>
  <si>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</si>
  <si>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</si>
  <si>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</si>
  <si>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>Отдельные мероприятия</t>
  </si>
  <si>
    <t>0180081690</t>
  </si>
  <si>
    <t xml:space="preserve">Мероприятия по организации содержанию мест захоронения </t>
  </si>
  <si>
    <t>01100S5090</t>
  </si>
  <si>
    <t xml:space="preserve"> 2022 год</t>
  </si>
  <si>
    <t>первый год планового периода 2023 год</t>
  </si>
  <si>
    <t>второй год планового периода 2024 год</t>
  </si>
  <si>
    <t>подпрограмма 5</t>
  </si>
  <si>
    <t>Использование  и  охрана  земель  на территории Екатерининского сельсовета</t>
  </si>
  <si>
    <t>0150081960</t>
  </si>
  <si>
    <t xml:space="preserve">к муниципальной программе Екатерининского сельсовета «Обеспечение жизнедеятельности Екатерининского сельсовета» 
</t>
  </si>
  <si>
    <t>01300S4120</t>
  </si>
  <si>
    <t>Приложение 1 к постановлению №  20-п  от 06.06.2022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</si>
</sst>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0" fontId="4" fillId="0" borderId="1" xfId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9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0" fillId="2" borderId="0" xfId="0" applyFill="1" applyAlignment="1">
      <alignment horizontal="left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zoomScaleNormal="100" zoomScaleSheetLayoutView="100" workbookViewId="0">
      <selection activeCell="M4" sqref="M4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customWidth="1"/>
    <col min="7" max="7" width="9.140625" style="37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1" x14ac:dyDescent="0.25">
      <c r="G1" s="49" t="s">
        <v>48</v>
      </c>
      <c r="H1" s="49"/>
      <c r="I1" s="49"/>
      <c r="J1" s="49"/>
      <c r="K1" s="49"/>
    </row>
    <row r="3" spans="1:11" ht="15.75" customHeight="1" x14ac:dyDescent="0.25">
      <c r="A3" s="1"/>
      <c r="B3" s="1"/>
      <c r="C3" s="5"/>
      <c r="D3" s="1"/>
      <c r="E3" s="1"/>
      <c r="F3" s="1"/>
      <c r="G3" s="51" t="s">
        <v>11</v>
      </c>
      <c r="H3" s="51"/>
      <c r="I3" s="51"/>
      <c r="J3" s="51"/>
      <c r="K3" s="51"/>
    </row>
    <row r="4" spans="1:11" ht="51" customHeight="1" x14ac:dyDescent="0.25">
      <c r="A4" s="1"/>
      <c r="B4" s="1"/>
      <c r="C4" s="5"/>
      <c r="D4" s="1"/>
      <c r="E4" s="1"/>
      <c r="F4" s="1"/>
      <c r="G4" s="50" t="s">
        <v>46</v>
      </c>
      <c r="H4" s="50"/>
      <c r="I4" s="50"/>
      <c r="J4" s="50"/>
      <c r="K4" s="50"/>
    </row>
    <row r="5" spans="1:11" ht="55.5" customHeight="1" x14ac:dyDescent="0.3">
      <c r="A5" s="41" t="s">
        <v>28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x14ac:dyDescent="0.25">
      <c r="A6" s="43" t="s">
        <v>12</v>
      </c>
      <c r="B6" s="45" t="s">
        <v>0</v>
      </c>
      <c r="C6" s="48" t="s">
        <v>1</v>
      </c>
      <c r="D6" s="42" t="s">
        <v>2</v>
      </c>
      <c r="E6" s="42"/>
      <c r="F6" s="42"/>
      <c r="G6" s="42"/>
      <c r="H6" s="46" t="s">
        <v>25</v>
      </c>
      <c r="I6" s="47"/>
      <c r="J6" s="47"/>
      <c r="K6" s="47"/>
    </row>
    <row r="7" spans="1:11" x14ac:dyDescent="0.25">
      <c r="A7" s="44"/>
      <c r="B7" s="45"/>
      <c r="C7" s="48"/>
      <c r="D7" s="45" t="s">
        <v>3</v>
      </c>
      <c r="E7" s="45" t="s">
        <v>4</v>
      </c>
      <c r="F7" s="45" t="s">
        <v>5</v>
      </c>
      <c r="G7" s="45" t="s">
        <v>6</v>
      </c>
      <c r="H7" s="42" t="s">
        <v>40</v>
      </c>
      <c r="I7" s="42" t="s">
        <v>41</v>
      </c>
      <c r="J7" s="42" t="s">
        <v>42</v>
      </c>
      <c r="K7" s="42" t="s">
        <v>7</v>
      </c>
    </row>
    <row r="8" spans="1:11" ht="36" customHeight="1" x14ac:dyDescent="0.25">
      <c r="A8" s="44"/>
      <c r="B8" s="45"/>
      <c r="C8" s="48"/>
      <c r="D8" s="45"/>
      <c r="E8" s="45"/>
      <c r="F8" s="45"/>
      <c r="G8" s="45"/>
      <c r="H8" s="42"/>
      <c r="I8" s="42"/>
      <c r="J8" s="42"/>
      <c r="K8" s="42"/>
    </row>
    <row r="9" spans="1:11" ht="38.25" customHeight="1" x14ac:dyDescent="0.25">
      <c r="A9" s="42" t="s">
        <v>13</v>
      </c>
      <c r="B9" s="56" t="s">
        <v>29</v>
      </c>
      <c r="C9" s="14" t="s">
        <v>8</v>
      </c>
      <c r="D9" s="2" t="s">
        <v>9</v>
      </c>
      <c r="E9" s="2" t="s">
        <v>9</v>
      </c>
      <c r="F9" s="2" t="s">
        <v>9</v>
      </c>
      <c r="G9" s="2" t="s">
        <v>9</v>
      </c>
      <c r="H9" s="25">
        <f>H16+H19+H31+H25+H22+H28</f>
        <v>615650.40999999992</v>
      </c>
      <c r="I9" s="25">
        <f>I16+I19+I31+I25+I22+I28</f>
        <v>603248</v>
      </c>
      <c r="J9" s="25">
        <f>J16+J19+J31+J25+J22+J28</f>
        <v>621346</v>
      </c>
      <c r="K9" s="25">
        <f>K16+K19+K31+K25+K22+K28</f>
        <v>1840244.41</v>
      </c>
    </row>
    <row r="10" spans="1:11" ht="38.25" customHeight="1" x14ac:dyDescent="0.25">
      <c r="A10" s="42"/>
      <c r="B10" s="57"/>
      <c r="C10" s="14" t="s">
        <v>10</v>
      </c>
      <c r="D10" s="2" t="s">
        <v>17</v>
      </c>
      <c r="E10" s="2"/>
      <c r="F10" s="2"/>
      <c r="G10" s="2"/>
      <c r="H10" s="26">
        <f>H9</f>
        <v>615650.40999999992</v>
      </c>
      <c r="I10" s="26">
        <f>I9</f>
        <v>603248</v>
      </c>
      <c r="J10" s="26">
        <f t="shared" ref="J10" si="0">J9</f>
        <v>621346</v>
      </c>
      <c r="K10" s="26">
        <f>K9</f>
        <v>1840244.41</v>
      </c>
    </row>
    <row r="11" spans="1:11" x14ac:dyDescent="0.25">
      <c r="A11" s="55"/>
      <c r="B11" s="58"/>
      <c r="C11" s="15"/>
      <c r="D11" s="10"/>
      <c r="E11" s="2"/>
      <c r="F11" s="2"/>
      <c r="G11" s="2"/>
      <c r="H11" s="26"/>
      <c r="I11" s="26"/>
      <c r="J11" s="26"/>
      <c r="K11" s="26"/>
    </row>
    <row r="12" spans="1:11" hidden="1" x14ac:dyDescent="0.25">
      <c r="A12" s="23"/>
      <c r="B12" s="18"/>
      <c r="C12" s="15"/>
      <c r="D12" s="10"/>
      <c r="E12" s="2"/>
      <c r="F12" s="2"/>
      <c r="G12" s="2"/>
      <c r="H12" s="26"/>
      <c r="I12" s="26"/>
      <c r="J12" s="26"/>
      <c r="K12" s="26"/>
    </row>
    <row r="13" spans="1:11" hidden="1" x14ac:dyDescent="0.25">
      <c r="A13" s="23"/>
      <c r="B13" s="18"/>
      <c r="C13" s="15"/>
      <c r="D13" s="10"/>
      <c r="E13" s="2"/>
      <c r="F13" s="2"/>
      <c r="G13" s="2"/>
      <c r="H13" s="26"/>
      <c r="I13" s="26"/>
      <c r="J13" s="26"/>
      <c r="K13" s="26"/>
    </row>
    <row r="14" spans="1:11" hidden="1" x14ac:dyDescent="0.25">
      <c r="A14" s="23"/>
      <c r="B14" s="18"/>
      <c r="C14" s="14"/>
      <c r="D14" s="10"/>
      <c r="E14" s="2"/>
      <c r="F14" s="2"/>
      <c r="G14" s="2"/>
      <c r="H14" s="26"/>
      <c r="I14" s="26"/>
      <c r="J14" s="26"/>
      <c r="K14" s="26"/>
    </row>
    <row r="15" spans="1:11" hidden="1" x14ac:dyDescent="0.25">
      <c r="A15" s="23"/>
      <c r="B15" s="18"/>
      <c r="C15" s="4"/>
      <c r="D15" s="10"/>
      <c r="E15" s="2"/>
      <c r="F15" s="2"/>
      <c r="G15" s="2"/>
      <c r="H15" s="26"/>
      <c r="I15" s="26"/>
      <c r="J15" s="26"/>
      <c r="K15" s="26"/>
    </row>
    <row r="16" spans="1:11" ht="31.5" customHeight="1" x14ac:dyDescent="0.25">
      <c r="A16" s="56" t="s">
        <v>15</v>
      </c>
      <c r="B16" s="52" t="s">
        <v>24</v>
      </c>
      <c r="C16" s="3" t="s">
        <v>14</v>
      </c>
      <c r="D16" s="11" t="s">
        <v>17</v>
      </c>
      <c r="E16" s="8"/>
      <c r="F16" s="8"/>
      <c r="G16" s="11"/>
      <c r="H16" s="27">
        <f>H17+H18</f>
        <v>363111.41</v>
      </c>
      <c r="I16" s="27">
        <f t="shared" ref="I16:K16" si="1">I17+I18</f>
        <v>350709</v>
      </c>
      <c r="J16" s="27">
        <f t="shared" si="1"/>
        <v>368807</v>
      </c>
      <c r="K16" s="27">
        <f t="shared" si="1"/>
        <v>1082627.4099999999</v>
      </c>
    </row>
    <row r="17" spans="1:11" ht="18.75" customHeight="1" x14ac:dyDescent="0.25">
      <c r="A17" s="57"/>
      <c r="B17" s="53"/>
      <c r="C17" s="14" t="s">
        <v>10</v>
      </c>
      <c r="D17" s="12" t="s">
        <v>17</v>
      </c>
      <c r="E17" s="9" t="s">
        <v>19</v>
      </c>
      <c r="F17" s="13" t="s">
        <v>26</v>
      </c>
      <c r="G17" s="12" t="s">
        <v>20</v>
      </c>
      <c r="H17" s="28">
        <v>363111.41</v>
      </c>
      <c r="I17" s="28">
        <v>331869</v>
      </c>
      <c r="J17" s="28">
        <v>368807</v>
      </c>
      <c r="K17" s="29">
        <f>H17+I17+J17</f>
        <v>1063787.4099999999</v>
      </c>
    </row>
    <row r="18" spans="1:11" s="36" customFormat="1" ht="29.25" customHeight="1" x14ac:dyDescent="0.25">
      <c r="A18" s="58"/>
      <c r="B18" s="54"/>
      <c r="C18" s="18"/>
      <c r="D18" s="11" t="s">
        <v>17</v>
      </c>
      <c r="E18" s="9" t="s">
        <v>19</v>
      </c>
      <c r="F18" s="12" t="s">
        <v>39</v>
      </c>
      <c r="G18" s="12" t="s">
        <v>20</v>
      </c>
      <c r="H18" s="29"/>
      <c r="I18" s="29">
        <v>18840</v>
      </c>
      <c r="J18" s="29"/>
      <c r="K18" s="29">
        <f>H18+I18+J18</f>
        <v>18840</v>
      </c>
    </row>
    <row r="19" spans="1:11" ht="37.5" customHeight="1" x14ac:dyDescent="0.25">
      <c r="A19" s="59" t="s">
        <v>16</v>
      </c>
      <c r="B19" s="52" t="s">
        <v>30</v>
      </c>
      <c r="C19" s="7" t="s">
        <v>14</v>
      </c>
      <c r="D19" s="12" t="s">
        <v>17</v>
      </c>
      <c r="E19" s="9"/>
      <c r="F19" s="9"/>
      <c r="G19" s="12"/>
      <c r="H19" s="30">
        <f>H20+H21</f>
        <v>184639</v>
      </c>
      <c r="I19" s="30">
        <f t="shared" ref="I19:K19" si="2">I20+I21</f>
        <v>184639</v>
      </c>
      <c r="J19" s="30">
        <f t="shared" si="2"/>
        <v>184639</v>
      </c>
      <c r="K19" s="30">
        <f t="shared" si="2"/>
        <v>553917</v>
      </c>
    </row>
    <row r="20" spans="1:11" ht="15" customHeight="1" x14ac:dyDescent="0.25">
      <c r="A20" s="60"/>
      <c r="B20" s="53"/>
      <c r="C20" s="14" t="s">
        <v>10</v>
      </c>
      <c r="D20" s="13" t="s">
        <v>17</v>
      </c>
      <c r="E20" s="16" t="s">
        <v>21</v>
      </c>
      <c r="F20" s="16" t="s">
        <v>27</v>
      </c>
      <c r="G20" s="12" t="s">
        <v>20</v>
      </c>
      <c r="H20" s="29">
        <v>184639</v>
      </c>
      <c r="I20" s="29">
        <v>184639</v>
      </c>
      <c r="J20" s="29">
        <v>184639</v>
      </c>
      <c r="K20" s="31">
        <f t="shared" ref="K20" si="3">H20+I20+J20</f>
        <v>553917</v>
      </c>
    </row>
    <row r="21" spans="1:11" x14ac:dyDescent="0.25">
      <c r="A21" s="61"/>
      <c r="B21" s="54"/>
      <c r="C21" s="17"/>
      <c r="D21" s="19"/>
      <c r="E21" s="20"/>
      <c r="F21" s="20"/>
      <c r="G21" s="21"/>
      <c r="H21" s="32"/>
      <c r="I21" s="32"/>
      <c r="J21" s="32"/>
      <c r="K21" s="33"/>
    </row>
    <row r="22" spans="1:11" ht="25.5" x14ac:dyDescent="0.25">
      <c r="A22" s="59" t="s">
        <v>18</v>
      </c>
      <c r="B22" s="38" t="s">
        <v>23</v>
      </c>
      <c r="C22" s="7" t="s">
        <v>14</v>
      </c>
      <c r="D22" s="12" t="s">
        <v>17</v>
      </c>
      <c r="E22" s="9"/>
      <c r="F22" s="9"/>
      <c r="G22" s="12"/>
      <c r="H22" s="30">
        <f>H23+H24</f>
        <v>46800</v>
      </c>
      <c r="I22" s="30">
        <f t="shared" ref="I22:J22" si="4">I23+I24</f>
        <v>46800</v>
      </c>
      <c r="J22" s="30">
        <f t="shared" si="4"/>
        <v>46800</v>
      </c>
      <c r="K22" s="34">
        <f>H22+I22+J22</f>
        <v>140400</v>
      </c>
    </row>
    <row r="23" spans="1:11" x14ac:dyDescent="0.25">
      <c r="A23" s="60"/>
      <c r="B23" s="39"/>
      <c r="C23" s="22" t="s">
        <v>10</v>
      </c>
      <c r="D23" s="13" t="s">
        <v>17</v>
      </c>
      <c r="E23" s="16" t="s">
        <v>22</v>
      </c>
      <c r="F23" s="16" t="s">
        <v>31</v>
      </c>
      <c r="G23" s="13" t="s">
        <v>20</v>
      </c>
      <c r="H23" s="29">
        <v>2800</v>
      </c>
      <c r="I23" s="29">
        <v>5000</v>
      </c>
      <c r="J23" s="29">
        <v>5000</v>
      </c>
      <c r="K23" s="29">
        <f>SUM(H23:J23)</f>
        <v>12800</v>
      </c>
    </row>
    <row r="24" spans="1:11" x14ac:dyDescent="0.25">
      <c r="A24" s="61"/>
      <c r="B24" s="40"/>
      <c r="C24" s="17"/>
      <c r="D24" s="13" t="s">
        <v>17</v>
      </c>
      <c r="E24" s="16" t="s">
        <v>22</v>
      </c>
      <c r="F24" s="16" t="s">
        <v>47</v>
      </c>
      <c r="G24" s="13" t="s">
        <v>20</v>
      </c>
      <c r="H24" s="29">
        <v>44000</v>
      </c>
      <c r="I24" s="29">
        <v>41800</v>
      </c>
      <c r="J24" s="29">
        <v>41800</v>
      </c>
      <c r="K24" s="29">
        <f>SUM(H24:J24)</f>
        <v>127600</v>
      </c>
    </row>
    <row r="25" spans="1:11" ht="47.25" customHeight="1" x14ac:dyDescent="0.25">
      <c r="A25" s="59" t="s">
        <v>32</v>
      </c>
      <c r="B25" s="38" t="s">
        <v>33</v>
      </c>
      <c r="C25" s="7" t="s">
        <v>14</v>
      </c>
      <c r="D25" s="12" t="s">
        <v>17</v>
      </c>
      <c r="E25" s="9"/>
      <c r="F25" s="9"/>
      <c r="G25" s="12"/>
      <c r="H25" s="30">
        <f>H26</f>
        <v>3000</v>
      </c>
      <c r="I25" s="30">
        <f>I26</f>
        <v>3000</v>
      </c>
      <c r="J25" s="30">
        <f>J26</f>
        <v>3000</v>
      </c>
      <c r="K25" s="34">
        <f>H25+I25+J25</f>
        <v>9000</v>
      </c>
    </row>
    <row r="26" spans="1:11" ht="15" customHeight="1" x14ac:dyDescent="0.25">
      <c r="A26" s="60"/>
      <c r="B26" s="39"/>
      <c r="C26" s="24" t="s">
        <v>10</v>
      </c>
      <c r="D26" s="13" t="s">
        <v>17</v>
      </c>
      <c r="E26" s="16" t="s">
        <v>34</v>
      </c>
      <c r="F26" s="16" t="s">
        <v>35</v>
      </c>
      <c r="G26" s="13" t="s">
        <v>20</v>
      </c>
      <c r="H26" s="29">
        <v>3000</v>
      </c>
      <c r="I26" s="29">
        <v>3000</v>
      </c>
      <c r="J26" s="29">
        <v>3000</v>
      </c>
      <c r="K26" s="29">
        <f>K25</f>
        <v>9000</v>
      </c>
    </row>
    <row r="27" spans="1:11" x14ac:dyDescent="0.25">
      <c r="A27" s="61"/>
      <c r="B27" s="40"/>
      <c r="C27" s="17"/>
      <c r="D27" s="16"/>
      <c r="E27" s="16"/>
      <c r="F27" s="16"/>
      <c r="G27" s="13"/>
      <c r="H27" s="29"/>
      <c r="I27" s="29"/>
      <c r="J27" s="29"/>
      <c r="K27" s="29"/>
    </row>
    <row r="28" spans="1:11" ht="25.5" x14ac:dyDescent="0.25">
      <c r="A28" s="59" t="s">
        <v>43</v>
      </c>
      <c r="B28" s="38" t="s">
        <v>44</v>
      </c>
      <c r="C28" s="7" t="s">
        <v>14</v>
      </c>
      <c r="D28" s="13" t="s">
        <v>17</v>
      </c>
      <c r="E28" s="16"/>
      <c r="F28" s="16"/>
      <c r="G28" s="13"/>
      <c r="H28" s="30">
        <f>H29</f>
        <v>15000</v>
      </c>
      <c r="I28" s="30">
        <f>I29</f>
        <v>15000</v>
      </c>
      <c r="J28" s="30">
        <f>J29</f>
        <v>15000</v>
      </c>
      <c r="K28" s="30">
        <f>K29</f>
        <v>45000</v>
      </c>
    </row>
    <row r="29" spans="1:11" x14ac:dyDescent="0.25">
      <c r="A29" s="60"/>
      <c r="B29" s="39"/>
      <c r="C29" s="35" t="s">
        <v>10</v>
      </c>
      <c r="D29" s="13" t="s">
        <v>17</v>
      </c>
      <c r="E29" s="16" t="s">
        <v>21</v>
      </c>
      <c r="F29" s="16" t="s">
        <v>45</v>
      </c>
      <c r="G29" s="12" t="s">
        <v>20</v>
      </c>
      <c r="H29" s="29">
        <v>15000</v>
      </c>
      <c r="I29" s="29">
        <v>15000</v>
      </c>
      <c r="J29" s="29">
        <v>15000</v>
      </c>
      <c r="K29" s="29">
        <f>H29+I29+J29</f>
        <v>45000</v>
      </c>
    </row>
    <row r="30" spans="1:11" x14ac:dyDescent="0.25">
      <c r="A30" s="61"/>
      <c r="B30" s="40"/>
      <c r="C30" s="17"/>
      <c r="D30" s="16"/>
      <c r="E30" s="16"/>
      <c r="F30" s="16"/>
      <c r="G30" s="13"/>
      <c r="H30" s="29"/>
      <c r="I30" s="29"/>
      <c r="J30" s="29"/>
      <c r="K30" s="29"/>
    </row>
    <row r="31" spans="1:11" ht="47.25" customHeight="1" x14ac:dyDescent="0.25">
      <c r="A31" s="52" t="s">
        <v>36</v>
      </c>
      <c r="B31" s="38" t="s">
        <v>38</v>
      </c>
      <c r="C31" s="7" t="s">
        <v>14</v>
      </c>
      <c r="D31" s="12" t="s">
        <v>17</v>
      </c>
      <c r="E31" s="9"/>
      <c r="F31" s="9"/>
      <c r="G31" s="12"/>
      <c r="H31" s="30">
        <f>H32</f>
        <v>3100</v>
      </c>
      <c r="I31" s="30">
        <f>I32</f>
        <v>3100</v>
      </c>
      <c r="J31" s="30">
        <f>J32</f>
        <v>3100</v>
      </c>
      <c r="K31" s="34">
        <f>H31+I31+J31</f>
        <v>9300</v>
      </c>
    </row>
    <row r="32" spans="1:11" ht="15" customHeight="1" x14ac:dyDescent="0.25">
      <c r="A32" s="53"/>
      <c r="B32" s="39"/>
      <c r="C32" s="14" t="s">
        <v>10</v>
      </c>
      <c r="D32" s="13" t="s">
        <v>17</v>
      </c>
      <c r="E32" s="16" t="s">
        <v>21</v>
      </c>
      <c r="F32" s="16" t="s">
        <v>37</v>
      </c>
      <c r="G32" s="13" t="s">
        <v>20</v>
      </c>
      <c r="H32" s="29">
        <v>3100</v>
      </c>
      <c r="I32" s="29">
        <v>3100</v>
      </c>
      <c r="J32" s="29">
        <v>3100</v>
      </c>
      <c r="K32" s="29">
        <f t="shared" ref="K32" si="5">K31</f>
        <v>9300</v>
      </c>
    </row>
    <row r="33" spans="1:11" x14ac:dyDescent="0.25">
      <c r="A33" s="54"/>
      <c r="B33" s="40"/>
      <c r="C33" s="17"/>
      <c r="D33" s="16"/>
      <c r="E33" s="16"/>
      <c r="F33" s="16"/>
      <c r="G33" s="13"/>
      <c r="H33" s="29"/>
      <c r="I33" s="29"/>
      <c r="J33" s="29"/>
      <c r="K33" s="29"/>
    </row>
  </sheetData>
  <mergeCells count="31">
    <mergeCell ref="G1:K1"/>
    <mergeCell ref="G4:K4"/>
    <mergeCell ref="G3:K3"/>
    <mergeCell ref="B31:B33"/>
    <mergeCell ref="A31:A33"/>
    <mergeCell ref="A9:A11"/>
    <mergeCell ref="B9:B11"/>
    <mergeCell ref="B16:B18"/>
    <mergeCell ref="A16:A18"/>
    <mergeCell ref="B19:B21"/>
    <mergeCell ref="A19:A21"/>
    <mergeCell ref="A22:A24"/>
    <mergeCell ref="B22:B24"/>
    <mergeCell ref="A25:A27"/>
    <mergeCell ref="B25:B27"/>
    <mergeCell ref="A28:A30"/>
    <mergeCell ref="B28:B30"/>
    <mergeCell ref="A5:K5"/>
    <mergeCell ref="D6:G6"/>
    <mergeCell ref="J7:J8"/>
    <mergeCell ref="K7:K8"/>
    <mergeCell ref="A6:A8"/>
    <mergeCell ref="E7:E8"/>
    <mergeCell ref="G7:G8"/>
    <mergeCell ref="H6:K6"/>
    <mergeCell ref="F7:F8"/>
    <mergeCell ref="B6:B8"/>
    <mergeCell ref="H7:H8"/>
    <mergeCell ref="C6:C8"/>
    <mergeCell ref="D7:D8"/>
    <mergeCell ref="I7:I8"/>
  </mergeCells>
  <phoneticPr fontId="6" type="noConversion"/>
  <pageMargins left="0.2" right="0.16" top="0.26" bottom="0.3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2022-06-06T02:57:02Z</cp:lastPrinted>
  <dcterms:created xsi:type="dcterms:W3CDTF">2013-09-18T03:37:42Z</dcterms:created>
  <dcterms:modified xsi:type="dcterms:W3CDTF">2022-06-06T02:57:59Z</dcterms:modified>
</cp:coreProperties>
</file>